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Баркалова\Документы\БЮДЖЕТ городского поселения г.Суровикино\Бюджет 2024 год\Изменения 2024\30.11.2024\"/>
    </mc:Choice>
  </mc:AlternateContent>
  <xr:revisionPtr revIDLastSave="0" documentId="13_ncr:1_{383C1930-0231-4ACF-B995-9321623AB0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се года" sheetId="1" r:id="rId1"/>
  </sheets>
  <definedNames>
    <definedName name="_xlnm.Print_Titles" localSheetId="0">'Все года'!$9:$12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0" i="1" l="1"/>
  <c r="H70" i="1"/>
  <c r="F54" i="1"/>
  <c r="G50" i="1"/>
  <c r="G49" i="1" s="1"/>
  <c r="H50" i="1"/>
  <c r="H49" i="1" s="1"/>
  <c r="F50" i="1"/>
  <c r="F49" i="1" s="1"/>
  <c r="F38" i="1"/>
  <c r="F33" i="1"/>
  <c r="F30" i="1"/>
  <c r="F17" i="1"/>
  <c r="F14" i="1"/>
  <c r="F66" i="1"/>
  <c r="F65" i="1" s="1"/>
  <c r="F28" i="1"/>
  <c r="F27" i="1" s="1"/>
  <c r="F58" i="1"/>
  <c r="F53" i="1" s="1"/>
  <c r="F13" i="1" l="1"/>
  <c r="F70" i="1" s="1"/>
</calcChain>
</file>

<file path=xl/sharedStrings.xml><?xml version="1.0" encoding="utf-8"?>
<sst xmlns="http://schemas.openxmlformats.org/spreadsheetml/2006/main" count="193" uniqueCount="136">
  <si>
    <t>ЗАГОЛОВОК ОТЧЕТА</t>
  </si>
  <si>
    <t>Поступление доходов в бюджет городского поселения г.Суровикино  на 2024 год и на плановый период 2025 и 2026 годов</t>
  </si>
  <si>
    <t>(руб.)</t>
  </si>
  <si>
    <t>Наименование главного администратора</t>
  </si>
  <si>
    <t>1</t>
  </si>
  <si>
    <t>2</t>
  </si>
  <si>
    <t>3</t>
  </si>
  <si>
    <t>4</t>
  </si>
  <si>
    <t>5</t>
  </si>
  <si>
    <t>6</t>
  </si>
  <si>
    <t>7</t>
  </si>
  <si>
    <t>Наименование</t>
  </si>
  <si>
    <t>Главный Администратор</t>
  </si>
  <si>
    <t xml:space="preserve">Код бюджетной классификации </t>
  </si>
  <si>
    <t>2024 год</t>
  </si>
  <si>
    <t>2025 год</t>
  </si>
  <si>
    <t>2026 год</t>
  </si>
  <si>
    <t>Плановый период</t>
  </si>
  <si>
    <t>000</t>
  </si>
  <si>
    <t xml:space="preserve">000 1 00 00000 00 0000 000 </t>
  </si>
  <si>
    <t>Налоговые и неналоговые доходы</t>
  </si>
  <si>
    <t xml:space="preserve">000 1 01 00000 00 0000 000 </t>
  </si>
  <si>
    <t>НАЛОГИ НА ПРИБЫЛЬ, ДОХОДЫ</t>
  </si>
  <si>
    <t xml:space="preserve">000 1 01 02000 01 0000 110 </t>
  </si>
  <si>
    <t>Налог на доходы физических лиц</t>
  </si>
  <si>
    <t xml:space="preserve">000 1 01 02010 01 0000 110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</si>
  <si>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</si>
  <si>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000 1 03 00000 00 0000 000 </t>
  </si>
  <si>
    <t>НАЛОГИ НА ТОВАРЫ (РАБОТЫ, УСЛУГИ), РЕАЛИЗУЕМЫЕ НА ТЕРРИТОРИИ РОССИЙСКОЙ ФЕДЕРАЦИИ</t>
  </si>
  <si>
    <t xml:space="preserve">000 1 03 02000 01 0000 110 </t>
  </si>
  <si>
    <t>Акцизы по подакцизным товарам (продукции), производимым на территории Российской Федерации</t>
  </si>
  <si>
    <t xml:space="preserve">000 1 03 02230 01 0000 110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</si>
  <si>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</si>
  <si>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000 1 03 02231 01 0000 110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</si>
  <si>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</si>
  <si>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000 1 03 02240 01 0000 110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</si>
  <si>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</si>
  <si>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000 1 03 02241 01 0000 110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</si>
  <si>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</si>
  <si>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</si>
  <si>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</si>
  <si>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000 1 03 02251 01 0000 110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</si>
  <si>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</si>
  <si>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000 1 03 02260 01 0000 110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</si>
  <si>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</si>
  <si>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000 1 03 02261 01 0000 110 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</si>
  <si>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</si>
  <si>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000 1 05 00000 00 0000 000 </t>
  </si>
  <si>
    <t>НАЛОГИ НА СОВОКУПНЫЙ ДОХОД</t>
  </si>
  <si>
    <t xml:space="preserve">000 1 05 03000 01 0000 110 </t>
  </si>
  <si>
    <t>Единый сельскохозяйственный налог</t>
  </si>
  <si>
    <t xml:space="preserve">000 1 05 03010 01 0000 110 </t>
  </si>
  <si>
    <t xml:space="preserve">000 1 06 00000 00 0000 000 </t>
  </si>
  <si>
    <t>НАЛОГИ НА ИМУЩЕСТВО</t>
  </si>
  <si>
    <t xml:space="preserve">000 1 06 01000 00 0000 110 </t>
  </si>
  <si>
    <t>Налог на имущество физических лиц</t>
  </si>
  <si>
    <t xml:space="preserve">000 1 06 01030 13 0000 110 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</si>
  <si>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</si>
  <si>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000 1 06 06000 00 0000 110 </t>
  </si>
  <si>
    <t>Земельный налог</t>
  </si>
  <si>
    <t xml:space="preserve">000 1 06 06030 00 0000 110 </t>
  </si>
  <si>
    <t>Земельный налог с организаций</t>
  </si>
  <si>
    <t xml:space="preserve">000 1 06 06033 13 0000 110 </t>
  </si>
  <si>
    <t>Земельный налог с организаций, обладающих земельным участком, расположенным в границах городских поселений</t>
  </si>
  <si>
    <t xml:space="preserve">000 1 06 06040 00 0000 110 </t>
  </si>
  <si>
    <t>Земельный налог с физических лиц</t>
  </si>
  <si>
    <t xml:space="preserve">000 1 06 06043 13 0000 110 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</si>
  <si>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</si>
  <si>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000 1 11 00000 00 0000 000 </t>
  </si>
  <si>
    <t>ДОХОДЫ ОТ ИСПОЛЬЗОВАНИЯ ИМУЩЕСТВА, НАХОДЯЩЕГОСЯ В ГОСУДАРСТВЕННОЙ И МУНИЦИПАЛЬНОЙ СОБСТВЕННОСТИ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</si>
  <si>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</si>
  <si>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</si>
  <si>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</si>
  <si>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</si>
  <si>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000 1 11 05013 13 0000 120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</si>
  <si>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</si>
  <si>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000 1 11 09000 00 0000 120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</si>
  <si>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</si>
  <si>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000 1 11 09040 00 0000 120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</si>
  <si>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</si>
  <si>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000 1 11 09045 13 0000 120 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</si>
  <si>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</si>
  <si>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000 1 14 00000 00 0000 000 </t>
  </si>
  <si>
    <t>ДОХОДЫ ОТ ПРОДАЖИ МАТЕРИАЛЬНЫХ И НЕМАТЕРИАЛЬНЫХ АКТИВОВ</t>
  </si>
  <si>
    <t xml:space="preserve">000 1 14 06000 00 0000 430 </t>
  </si>
  <si>
    <t>Доходы от продажи земельных участков, находящихся в государственной и муниципальной собственности</t>
  </si>
  <si>
    <t xml:space="preserve">000 1 14 06010 00 0000 430 </t>
  </si>
  <si>
    <t>Доходы от продажи земельных участков, государственная собственность на которые не разграничена</t>
  </si>
  <si>
    <t xml:space="preserve">000 1 14 06013 13 0000 430 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</si>
  <si>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</si>
  <si>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000 1 16 00000 00 0000 000 </t>
  </si>
  <si>
    <t>ШТРАФЫ, САНКЦИИ, ВОЗМЕЩЕНИЕ УЩЕРБА</t>
  </si>
  <si>
    <t xml:space="preserve">000 1 16 02000 02 0000 140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</si>
  <si>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</si>
  <si>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000 1 16 02020 02 0000 140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</si>
  <si>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</si>
  <si>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000 2 00 00000 00 0000 000 </t>
  </si>
  <si>
    <t>Безвозмездные поступления</t>
  </si>
  <si>
    <t xml:space="preserve">000 2 02 00000 00 0000 000 </t>
  </si>
  <si>
    <t>БЕЗВОЗМЕЗДНЫЕ ПОСТУПЛЕНИЯ ОТ ДРУГИХ БЮДЖЕТОВ БЮДЖЕТНОЙ СИСТЕМЫ РОССИЙСКОЙ ФЕДЕРАЦИИ</t>
  </si>
  <si>
    <t xml:space="preserve">000 2 02 10000 00 0000 150 </t>
  </si>
  <si>
    <t>Дотации бюджетам бюджетной системы Российской Федерации</t>
  </si>
  <si>
    <t xml:space="preserve">000 2 02 15001 00 0000 150 </t>
  </si>
  <si>
    <t>Дотации на выравнивание бюджетной обеспеченности</t>
  </si>
  <si>
    <t xml:space="preserve">000 2 02 15001 13 0000 150 </t>
  </si>
  <si>
    <t>Дотации бюджетам городских поселений на выравнивание бюджетной обеспеченности из бюджета субъекта Российской Федерации</t>
  </si>
  <si>
    <t xml:space="preserve">000 2 02 20000 00 0000 150 </t>
  </si>
  <si>
    <t>Субсидии бюджетам бюджетной системы Российской Федерации (межбюджетные субсидии)</t>
  </si>
  <si>
    <t xml:space="preserve">000 2 02 20077 00 0000 150 </t>
  </si>
  <si>
    <t>Субсидии бюджетам на софинансирование капитальных вложений в объекты муниципальной собственности</t>
  </si>
  <si>
    <t xml:space="preserve">000 2 02 25555 00 0000 150 </t>
  </si>
  <si>
    <t>Субсидии бюджетам на реализацию программ формирования современной городской среды</t>
  </si>
  <si>
    <t xml:space="preserve">000 2 02 25555 13 0000 150 </t>
  </si>
  <si>
    <t>Субсидии бюджетам городских поселений на реализацию программ формирования современной городской среды</t>
  </si>
  <si>
    <t xml:space="preserve">000 2 02 30000 00 0000 150 </t>
  </si>
  <si>
    <t>Субвенции бюджетам бюджетной системы Российской Федерации</t>
  </si>
  <si>
    <t xml:space="preserve">000 2 02 30024 00 0000 150 </t>
  </si>
  <si>
    <t>Субвенции местным бюджетам на выполнение передаваемых полномочий субъектов Российской Федерации</t>
  </si>
  <si>
    <t xml:space="preserve">000 2 02 30024 13 0000 150 </t>
  </si>
  <si>
    <t>Субвенции бюджетам городских поселений на выполнение передаваемых полномочий субъектов Российской Федерации</t>
  </si>
  <si>
    <t xml:space="preserve">000 2 02 40000 00 0000 150 </t>
  </si>
  <si>
    <t>Иные межбюджетные трансферты</t>
  </si>
  <si>
    <t xml:space="preserve">000 2 02 49999 00 0000 150 </t>
  </si>
  <si>
    <t>Прочие межбюджетные трансферты, передаваемые бюджетам</t>
  </si>
  <si>
    <t xml:space="preserve">000 2 02 49999 13 0000 150 </t>
  </si>
  <si>
    <t>Прочие межбюджетные трансферты, передаваемые бюджетам городских поселений</t>
  </si>
  <si>
    <t>Всего</t>
  </si>
  <si>
    <t>Приложение 1</t>
  </si>
  <si>
    <t>к Решению Совета депутатов</t>
  </si>
  <si>
    <t>городского поселения г.Суровикино</t>
  </si>
  <si>
    <t xml:space="preserve">000 1 16 18000 02 0000 140 </t>
  </si>
  <si>
    <t>000.2.04.05099.13.0000.150</t>
  </si>
  <si>
    <t>000.2.18.60010.13.0000.150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</si>
  <si>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</si>
  <si>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Прочие безвозмездные поступления от негосударственных организаций в бюджеты городских поселений</t>
  </si>
  <si>
    <t>от  "28" ноября 2024г. № 03/02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</si>
</sst>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b/>
      <sz val="14"/>
      <color indexed="0"/>
      <name val="Times New Roman"/>
    </font>
    <font>
      <b/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justify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justify" vertical="center" wrapText="1"/>
    </xf>
    <xf numFmtId="164" fontId="4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4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justify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0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Alignment="1">
      <alignment horizontal="right"/>
    </xf>
    <xf numFmtId="49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0"/>
  <sheetViews>
    <sheetView tabSelected="1" topLeftCell="D1" workbookViewId="0">
      <selection activeCell="E9" sqref="E9:E11"/>
    </sheetView>
  </sheetViews>
  <sheetFormatPr defaultRowHeight="18" customHeight="1" x14ac:dyDescent="0.25"/>
  <cols>
    <col min="1" max="3" width="8" hidden="1"/>
    <col min="4" max="4" width="34" customWidth="1"/>
    <col min="5" max="5" width="80.7109375" customWidth="1"/>
    <col min="6" max="8" width="18" customWidth="1"/>
  </cols>
  <sheetData>
    <row r="1" spans="1:8" ht="18" customHeight="1" x14ac:dyDescent="0.25">
      <c r="E1" s="22"/>
      <c r="F1" s="23"/>
      <c r="G1" s="23"/>
      <c r="H1" s="24" t="s">
        <v>127</v>
      </c>
    </row>
    <row r="2" spans="1:8" ht="18" customHeight="1" x14ac:dyDescent="0.25">
      <c r="E2" s="22"/>
      <c r="F2" s="23"/>
      <c r="G2" s="23"/>
      <c r="H2" s="24" t="s">
        <v>128</v>
      </c>
    </row>
    <row r="3" spans="1:8" ht="18" customHeight="1" x14ac:dyDescent="0.25">
      <c r="E3" s="22"/>
      <c r="F3" s="23"/>
      <c r="G3" s="23"/>
      <c r="H3" s="24" t="s">
        <v>129</v>
      </c>
    </row>
    <row r="4" spans="1:8" ht="18" customHeight="1" x14ac:dyDescent="0.25">
      <c r="E4" s="22"/>
      <c r="F4" s="23"/>
      <c r="G4" s="23"/>
      <c r="H4" s="24" t="s">
        <v>135</v>
      </c>
    </row>
    <row r="5" spans="1:8" ht="18" customHeight="1" x14ac:dyDescent="0.25">
      <c r="F5" s="25"/>
      <c r="G5" s="25"/>
      <c r="H5" s="26"/>
    </row>
    <row r="6" spans="1:8" ht="39.6" customHeight="1" x14ac:dyDescent="0.25">
      <c r="A6" s="1" t="s">
        <v>0</v>
      </c>
      <c r="B6" s="1"/>
      <c r="C6" s="1"/>
      <c r="D6" s="29" t="s">
        <v>1</v>
      </c>
      <c r="E6" s="29"/>
      <c r="F6" s="29"/>
      <c r="G6" s="29"/>
      <c r="H6" s="29"/>
    </row>
    <row r="7" spans="1:8" ht="15" x14ac:dyDescent="0.25"/>
    <row r="8" spans="1:8" ht="18" customHeight="1" x14ac:dyDescent="0.25">
      <c r="C8" s="2"/>
      <c r="D8" s="2"/>
      <c r="E8" s="2"/>
      <c r="H8" s="2" t="s">
        <v>2</v>
      </c>
    </row>
    <row r="9" spans="1:8" ht="15" x14ac:dyDescent="0.25">
      <c r="A9" s="30" t="s">
        <v>11</v>
      </c>
      <c r="B9" s="30" t="s">
        <v>12</v>
      </c>
      <c r="C9" s="30" t="s">
        <v>3</v>
      </c>
      <c r="D9" s="27" t="s">
        <v>13</v>
      </c>
      <c r="E9" s="27" t="s">
        <v>11</v>
      </c>
      <c r="F9" s="27" t="s">
        <v>14</v>
      </c>
      <c r="G9" s="27" t="s">
        <v>17</v>
      </c>
      <c r="H9" s="27"/>
    </row>
    <row r="10" spans="1:8" ht="15" x14ac:dyDescent="0.25">
      <c r="A10" s="31"/>
      <c r="B10" s="31"/>
      <c r="C10" s="31"/>
      <c r="D10" s="27"/>
      <c r="E10" s="27"/>
      <c r="F10" s="28"/>
      <c r="G10" s="28"/>
      <c r="H10" s="28"/>
    </row>
    <row r="11" spans="1:8" ht="15.75" x14ac:dyDescent="0.25">
      <c r="A11" s="32"/>
      <c r="B11" s="32"/>
      <c r="C11" s="32"/>
      <c r="D11" s="27"/>
      <c r="E11" s="27"/>
      <c r="F11" s="28"/>
      <c r="G11" s="6" t="s">
        <v>15</v>
      </c>
      <c r="H11" s="6" t="s">
        <v>16</v>
      </c>
    </row>
    <row r="12" spans="1:8" ht="18.75" hidden="1" x14ac:dyDescent="0.25">
      <c r="A12" s="4" t="s">
        <v>4</v>
      </c>
      <c r="B12" s="4" t="s">
        <v>5</v>
      </c>
      <c r="C12" s="4" t="s">
        <v>6</v>
      </c>
      <c r="D12" s="4" t="s">
        <v>6</v>
      </c>
      <c r="E12" s="4" t="s">
        <v>7</v>
      </c>
      <c r="F12" s="4" t="s">
        <v>8</v>
      </c>
      <c r="G12" s="4" t="s">
        <v>9</v>
      </c>
      <c r="H12" s="4" t="s">
        <v>10</v>
      </c>
    </row>
    <row r="13" spans="1:8" ht="37.5" x14ac:dyDescent="0.25">
      <c r="A13" s="7"/>
      <c r="B13" s="3" t="s">
        <v>18</v>
      </c>
      <c r="C13" s="3"/>
      <c r="D13" s="8" t="s">
        <v>19</v>
      </c>
      <c r="E13" s="9" t="s">
        <v>20</v>
      </c>
      <c r="F13" s="13">
        <f>F14+F17+F27+F30+F38+F45+F49</f>
        <v>64571142.479999997</v>
      </c>
      <c r="G13" s="13">
        <v>61561790</v>
      </c>
      <c r="H13" s="13">
        <v>64927796</v>
      </c>
    </row>
    <row r="14" spans="1:8" ht="18.75" x14ac:dyDescent="0.25">
      <c r="A14" s="7"/>
      <c r="B14" s="3" t="s">
        <v>18</v>
      </c>
      <c r="C14" s="3"/>
      <c r="D14" s="5" t="s">
        <v>21</v>
      </c>
      <c r="E14" s="10" t="s">
        <v>22</v>
      </c>
      <c r="F14" s="14">
        <f>F15</f>
        <v>39320165.289999999</v>
      </c>
      <c r="G14" s="14">
        <v>39370249</v>
      </c>
      <c r="H14" s="14">
        <v>42126166</v>
      </c>
    </row>
    <row r="15" spans="1:8" ht="18.75" x14ac:dyDescent="0.25">
      <c r="A15" s="7"/>
      <c r="B15" s="3" t="s">
        <v>18</v>
      </c>
      <c r="C15" s="3"/>
      <c r="D15" s="11" t="s">
        <v>23</v>
      </c>
      <c r="E15" s="12" t="s">
        <v>24</v>
      </c>
      <c r="F15" s="15">
        <v>39320165.289999999</v>
      </c>
      <c r="G15" s="15">
        <v>39370249</v>
      </c>
      <c r="H15" s="15">
        <v>42126166</v>
      </c>
    </row>
    <row r="16" spans="1:8" ht="63" hidden="1" x14ac:dyDescent="0.25">
      <c r="A16" s="7"/>
      <c r="B16" s="3" t="s">
        <v>18</v>
      </c>
      <c r="C16" s="3"/>
      <c r="D16" s="11" t="s">
        <v>25</v>
      </c>
      <c r="E16" s="12" t="s">
        <v>26</v>
      </c>
      <c r="F16" s="15">
        <v>37794625</v>
      </c>
      <c r="G16" s="15">
        <v>39370249</v>
      </c>
      <c r="H16" s="15">
        <v>42126166</v>
      </c>
    </row>
    <row r="17" spans="1:8" ht="31.5" x14ac:dyDescent="0.25">
      <c r="A17" s="7"/>
      <c r="B17" s="3" t="s">
        <v>18</v>
      </c>
      <c r="C17" s="3"/>
      <c r="D17" s="5" t="s">
        <v>27</v>
      </c>
      <c r="E17" s="10" t="s">
        <v>28</v>
      </c>
      <c r="F17" s="14">
        <f>F18</f>
        <v>6262889</v>
      </c>
      <c r="G17" s="14">
        <v>6216541</v>
      </c>
      <c r="H17" s="14">
        <v>6621630</v>
      </c>
    </row>
    <row r="18" spans="1:8" ht="31.5" x14ac:dyDescent="0.25">
      <c r="A18" s="7"/>
      <c r="B18" s="3" t="s">
        <v>18</v>
      </c>
      <c r="C18" s="3"/>
      <c r="D18" s="11" t="s">
        <v>29</v>
      </c>
      <c r="E18" s="12" t="s">
        <v>30</v>
      </c>
      <c r="F18" s="15">
        <v>6262889</v>
      </c>
      <c r="G18" s="15">
        <v>6216541</v>
      </c>
      <c r="H18" s="15">
        <v>6621630</v>
      </c>
    </row>
    <row r="19" spans="1:8" ht="63" hidden="1" x14ac:dyDescent="0.25">
      <c r="A19" s="7"/>
      <c r="B19" s="3" t="s">
        <v>18</v>
      </c>
      <c r="C19" s="3"/>
      <c r="D19" s="11" t="s">
        <v>31</v>
      </c>
      <c r="E19" s="12" t="s">
        <v>32</v>
      </c>
      <c r="F19" s="15">
        <v>3237402</v>
      </c>
      <c r="G19" s="15">
        <v>3234201</v>
      </c>
      <c r="H19" s="15">
        <v>3449194</v>
      </c>
    </row>
    <row r="20" spans="1:8" ht="94.5" hidden="1" x14ac:dyDescent="0.25">
      <c r="A20" s="7"/>
      <c r="B20" s="3" t="s">
        <v>18</v>
      </c>
      <c r="C20" s="3"/>
      <c r="D20" s="11" t="s">
        <v>33</v>
      </c>
      <c r="E20" s="12" t="s">
        <v>34</v>
      </c>
      <c r="F20" s="15">
        <v>3237402</v>
      </c>
      <c r="G20" s="15">
        <v>3234201</v>
      </c>
      <c r="H20" s="15">
        <v>3449194</v>
      </c>
    </row>
    <row r="21" spans="1:8" ht="78.75" hidden="1" x14ac:dyDescent="0.25">
      <c r="A21" s="7"/>
      <c r="B21" s="3" t="s">
        <v>18</v>
      </c>
      <c r="C21" s="3"/>
      <c r="D21" s="11" t="s">
        <v>35</v>
      </c>
      <c r="E21" s="12" t="s">
        <v>36</v>
      </c>
      <c r="F21" s="15">
        <v>16421</v>
      </c>
      <c r="G21" s="15">
        <v>16993</v>
      </c>
      <c r="H21" s="15">
        <v>18321</v>
      </c>
    </row>
    <row r="22" spans="1:8" ht="110.25" hidden="1" x14ac:dyDescent="0.25">
      <c r="A22" s="7"/>
      <c r="B22" s="3" t="s">
        <v>18</v>
      </c>
      <c r="C22" s="3"/>
      <c r="D22" s="11" t="s">
        <v>37</v>
      </c>
      <c r="E22" s="12" t="s">
        <v>38</v>
      </c>
      <c r="F22" s="15">
        <v>16421</v>
      </c>
      <c r="G22" s="15">
        <v>16993</v>
      </c>
      <c r="H22" s="15">
        <v>18321</v>
      </c>
    </row>
    <row r="23" spans="1:8" ht="63" hidden="1" x14ac:dyDescent="0.25">
      <c r="A23" s="7"/>
      <c r="B23" s="3" t="s">
        <v>18</v>
      </c>
      <c r="C23" s="3"/>
      <c r="D23" s="11" t="s">
        <v>39</v>
      </c>
      <c r="E23" s="12" t="s">
        <v>40</v>
      </c>
      <c r="F23" s="15">
        <v>3437586</v>
      </c>
      <c r="G23" s="15">
        <v>3367381</v>
      </c>
      <c r="H23" s="15">
        <v>3592346</v>
      </c>
    </row>
    <row r="24" spans="1:8" ht="94.5" hidden="1" x14ac:dyDescent="0.25">
      <c r="A24" s="7"/>
      <c r="B24" s="3" t="s">
        <v>18</v>
      </c>
      <c r="C24" s="3"/>
      <c r="D24" s="11" t="s">
        <v>41</v>
      </c>
      <c r="E24" s="12" t="s">
        <v>42</v>
      </c>
      <c r="F24" s="15">
        <v>3437586</v>
      </c>
      <c r="G24" s="15">
        <v>3367381</v>
      </c>
      <c r="H24" s="15">
        <v>3592346</v>
      </c>
    </row>
    <row r="25" spans="1:8" ht="63" hidden="1" x14ac:dyDescent="0.25">
      <c r="A25" s="7"/>
      <c r="B25" s="3" t="s">
        <v>18</v>
      </c>
      <c r="C25" s="3"/>
      <c r="D25" s="11" t="s">
        <v>43</v>
      </c>
      <c r="E25" s="12" t="s">
        <v>44</v>
      </c>
      <c r="F25" s="15">
        <v>-428520</v>
      </c>
      <c r="G25" s="15">
        <v>-402034</v>
      </c>
      <c r="H25" s="15">
        <v>-438231</v>
      </c>
    </row>
    <row r="26" spans="1:8" ht="94.5" hidden="1" x14ac:dyDescent="0.25">
      <c r="A26" s="7"/>
      <c r="B26" s="3" t="s">
        <v>18</v>
      </c>
      <c r="C26" s="3"/>
      <c r="D26" s="11" t="s">
        <v>45</v>
      </c>
      <c r="E26" s="12" t="s">
        <v>46</v>
      </c>
      <c r="F26" s="15">
        <v>-428520</v>
      </c>
      <c r="G26" s="15">
        <v>-402034</v>
      </c>
      <c r="H26" s="15">
        <v>-438231</v>
      </c>
    </row>
    <row r="27" spans="1:8" ht="18.75" x14ac:dyDescent="0.25">
      <c r="A27" s="7"/>
      <c r="B27" s="3" t="s">
        <v>18</v>
      </c>
      <c r="C27" s="3"/>
      <c r="D27" s="5" t="s">
        <v>47</v>
      </c>
      <c r="E27" s="10" t="s">
        <v>48</v>
      </c>
      <c r="F27" s="14">
        <f>F28</f>
        <v>972000</v>
      </c>
      <c r="G27" s="14">
        <v>850000</v>
      </c>
      <c r="H27" s="14">
        <v>850000</v>
      </c>
    </row>
    <row r="28" spans="1:8" ht="18.75" x14ac:dyDescent="0.25">
      <c r="A28" s="7"/>
      <c r="B28" s="3" t="s">
        <v>18</v>
      </c>
      <c r="C28" s="3"/>
      <c r="D28" s="11" t="s">
        <v>49</v>
      </c>
      <c r="E28" s="12" t="s">
        <v>50</v>
      </c>
      <c r="F28" s="15">
        <f>F29</f>
        <v>972000</v>
      </c>
      <c r="G28" s="15">
        <v>850000</v>
      </c>
      <c r="H28" s="15">
        <v>850000</v>
      </c>
    </row>
    <row r="29" spans="1:8" ht="18.75" hidden="1" x14ac:dyDescent="0.25">
      <c r="A29" s="7"/>
      <c r="B29" s="3" t="s">
        <v>18</v>
      </c>
      <c r="C29" s="3"/>
      <c r="D29" s="11" t="s">
        <v>51</v>
      </c>
      <c r="E29" s="12" t="s">
        <v>50</v>
      </c>
      <c r="F29" s="15">
        <v>972000</v>
      </c>
      <c r="G29" s="15">
        <v>850000</v>
      </c>
      <c r="H29" s="15">
        <v>850000</v>
      </c>
    </row>
    <row r="30" spans="1:8" ht="18.75" x14ac:dyDescent="0.25">
      <c r="A30" s="7"/>
      <c r="B30" s="3" t="s">
        <v>18</v>
      </c>
      <c r="C30" s="3"/>
      <c r="D30" s="5" t="s">
        <v>52</v>
      </c>
      <c r="E30" s="10" t="s">
        <v>53</v>
      </c>
      <c r="F30" s="14">
        <f>F31+F33</f>
        <v>9700000</v>
      </c>
      <c r="G30" s="14">
        <v>7700000</v>
      </c>
      <c r="H30" s="14">
        <v>7700000</v>
      </c>
    </row>
    <row r="31" spans="1:8" ht="18.75" x14ac:dyDescent="0.25">
      <c r="A31" s="7"/>
      <c r="B31" s="3" t="s">
        <v>18</v>
      </c>
      <c r="C31" s="3"/>
      <c r="D31" s="11" t="s">
        <v>54</v>
      </c>
      <c r="E31" s="12" t="s">
        <v>55</v>
      </c>
      <c r="F31" s="15">
        <v>2100000</v>
      </c>
      <c r="G31" s="15">
        <v>1300000</v>
      </c>
      <c r="H31" s="15">
        <v>1300000</v>
      </c>
    </row>
    <row r="32" spans="1:8" ht="31.5" hidden="1" x14ac:dyDescent="0.25">
      <c r="A32" s="7"/>
      <c r="B32" s="3" t="s">
        <v>18</v>
      </c>
      <c r="C32" s="3"/>
      <c r="D32" s="11" t="s">
        <v>56</v>
      </c>
      <c r="E32" s="12" t="s">
        <v>57</v>
      </c>
      <c r="F32" s="15">
        <v>1600000</v>
      </c>
      <c r="G32" s="15">
        <v>1300000</v>
      </c>
      <c r="H32" s="15">
        <v>1300000</v>
      </c>
    </row>
    <row r="33" spans="1:8" ht="18.75" x14ac:dyDescent="0.25">
      <c r="A33" s="7"/>
      <c r="B33" s="3" t="s">
        <v>18</v>
      </c>
      <c r="C33" s="3"/>
      <c r="D33" s="11" t="s">
        <v>58</v>
      </c>
      <c r="E33" s="12" t="s">
        <v>59</v>
      </c>
      <c r="F33" s="15">
        <f>F34+F36</f>
        <v>7600000</v>
      </c>
      <c r="G33" s="15">
        <v>6400000</v>
      </c>
      <c r="H33" s="15">
        <v>6400000</v>
      </c>
    </row>
    <row r="34" spans="1:8" ht="18.75" x14ac:dyDescent="0.25">
      <c r="A34" s="7"/>
      <c r="B34" s="3" t="s">
        <v>18</v>
      </c>
      <c r="C34" s="3"/>
      <c r="D34" s="11" t="s">
        <v>60</v>
      </c>
      <c r="E34" s="12" t="s">
        <v>61</v>
      </c>
      <c r="F34" s="15">
        <v>3200000</v>
      </c>
      <c r="G34" s="15">
        <v>3000000</v>
      </c>
      <c r="H34" s="15">
        <v>3000000</v>
      </c>
    </row>
    <row r="35" spans="1:8" ht="31.5" hidden="1" x14ac:dyDescent="0.25">
      <c r="A35" s="7"/>
      <c r="B35" s="3" t="s">
        <v>18</v>
      </c>
      <c r="C35" s="3"/>
      <c r="D35" s="11" t="s">
        <v>62</v>
      </c>
      <c r="E35" s="12" t="s">
        <v>63</v>
      </c>
      <c r="F35" s="15">
        <v>3200000</v>
      </c>
      <c r="G35" s="15">
        <v>3000000</v>
      </c>
      <c r="H35" s="15">
        <v>3000000</v>
      </c>
    </row>
    <row r="36" spans="1:8" ht="18.75" x14ac:dyDescent="0.25">
      <c r="A36" s="7"/>
      <c r="B36" s="3" t="s">
        <v>18</v>
      </c>
      <c r="C36" s="3"/>
      <c r="D36" s="11" t="s">
        <v>64</v>
      </c>
      <c r="E36" s="12" t="s">
        <v>65</v>
      </c>
      <c r="F36" s="15">
        <v>4400000</v>
      </c>
      <c r="G36" s="15">
        <v>3400000</v>
      </c>
      <c r="H36" s="15">
        <v>3400000</v>
      </c>
    </row>
    <row r="37" spans="1:8" ht="31.5" hidden="1" x14ac:dyDescent="0.25">
      <c r="A37" s="7"/>
      <c r="B37" s="3" t="s">
        <v>18</v>
      </c>
      <c r="C37" s="3"/>
      <c r="D37" s="11" t="s">
        <v>66</v>
      </c>
      <c r="E37" s="12" t="s">
        <v>67</v>
      </c>
      <c r="F37" s="15">
        <v>3900000</v>
      </c>
      <c r="G37" s="15">
        <v>3400000</v>
      </c>
      <c r="H37" s="15">
        <v>3400000</v>
      </c>
    </row>
    <row r="38" spans="1:8" ht="31.5" x14ac:dyDescent="0.25">
      <c r="A38" s="7"/>
      <c r="B38" s="3" t="s">
        <v>18</v>
      </c>
      <c r="C38" s="3"/>
      <c r="D38" s="5" t="s">
        <v>68</v>
      </c>
      <c r="E38" s="10" t="s">
        <v>69</v>
      </c>
      <c r="F38" s="14">
        <f>F41+F44</f>
        <v>7385720</v>
      </c>
      <c r="G38" s="14">
        <v>7075000</v>
      </c>
      <c r="H38" s="14">
        <v>7280000</v>
      </c>
    </row>
    <row r="39" spans="1:8" ht="78.75" hidden="1" x14ac:dyDescent="0.25">
      <c r="A39" s="7"/>
      <c r="B39" s="3" t="s">
        <v>18</v>
      </c>
      <c r="C39" s="3"/>
      <c r="D39" s="11" t="s">
        <v>70</v>
      </c>
      <c r="E39" s="12" t="s">
        <v>71</v>
      </c>
      <c r="F39" s="15">
        <v>5070000</v>
      </c>
      <c r="G39" s="15">
        <v>5275000</v>
      </c>
      <c r="H39" s="15">
        <v>5480000</v>
      </c>
    </row>
    <row r="40" spans="1:8" ht="63" hidden="1" x14ac:dyDescent="0.25">
      <c r="A40" s="7"/>
      <c r="B40" s="3" t="s">
        <v>18</v>
      </c>
      <c r="C40" s="3"/>
      <c r="D40" s="11" t="s">
        <v>72</v>
      </c>
      <c r="E40" s="12" t="s">
        <v>73</v>
      </c>
      <c r="F40" s="15">
        <v>5070000</v>
      </c>
      <c r="G40" s="15">
        <v>5275000</v>
      </c>
      <c r="H40" s="15">
        <v>5480000</v>
      </c>
    </row>
    <row r="41" spans="1:8" ht="63" x14ac:dyDescent="0.25">
      <c r="A41" s="7"/>
      <c r="B41" s="3" t="s">
        <v>18</v>
      </c>
      <c r="C41" s="3"/>
      <c r="D41" s="11" t="s">
        <v>74</v>
      </c>
      <c r="E41" s="12" t="s">
        <v>75</v>
      </c>
      <c r="F41" s="15">
        <v>5070000</v>
      </c>
      <c r="G41" s="15">
        <v>5275000</v>
      </c>
      <c r="H41" s="15">
        <v>5480000</v>
      </c>
    </row>
    <row r="42" spans="1:8" ht="78.75" hidden="1" x14ac:dyDescent="0.25">
      <c r="A42" s="7"/>
      <c r="B42" s="3" t="s">
        <v>18</v>
      </c>
      <c r="C42" s="3"/>
      <c r="D42" s="11" t="s">
        <v>76</v>
      </c>
      <c r="E42" s="12" t="s">
        <v>77</v>
      </c>
      <c r="F42" s="15">
        <v>1815720</v>
      </c>
      <c r="G42" s="15">
        <v>1800000</v>
      </c>
      <c r="H42" s="15">
        <v>1800000</v>
      </c>
    </row>
    <row r="43" spans="1:8" ht="78.75" hidden="1" x14ac:dyDescent="0.25">
      <c r="A43" s="7"/>
      <c r="B43" s="3" t="s">
        <v>18</v>
      </c>
      <c r="C43" s="3"/>
      <c r="D43" s="11" t="s">
        <v>78</v>
      </c>
      <c r="E43" s="12" t="s">
        <v>79</v>
      </c>
      <c r="F43" s="15">
        <v>1815720</v>
      </c>
      <c r="G43" s="15">
        <v>1800000</v>
      </c>
      <c r="H43" s="15">
        <v>1800000</v>
      </c>
    </row>
    <row r="44" spans="1:8" ht="63" x14ac:dyDescent="0.25">
      <c r="A44" s="7"/>
      <c r="B44" s="3" t="s">
        <v>18</v>
      </c>
      <c r="C44" s="3"/>
      <c r="D44" s="11" t="s">
        <v>80</v>
      </c>
      <c r="E44" s="12" t="s">
        <v>81</v>
      </c>
      <c r="F44" s="15">
        <v>2315720</v>
      </c>
      <c r="G44" s="15">
        <v>1800000</v>
      </c>
      <c r="H44" s="15">
        <v>1800000</v>
      </c>
    </row>
    <row r="45" spans="1:8" ht="31.5" x14ac:dyDescent="0.25">
      <c r="A45" s="7"/>
      <c r="B45" s="3" t="s">
        <v>18</v>
      </c>
      <c r="C45" s="3"/>
      <c r="D45" s="5" t="s">
        <v>82</v>
      </c>
      <c r="E45" s="10" t="s">
        <v>83</v>
      </c>
      <c r="F45" s="14">
        <v>300000</v>
      </c>
      <c r="G45" s="14">
        <v>300000</v>
      </c>
      <c r="H45" s="14">
        <v>300000</v>
      </c>
    </row>
    <row r="46" spans="1:8" ht="31.5" hidden="1" x14ac:dyDescent="0.25">
      <c r="A46" s="7"/>
      <c r="B46" s="3" t="s">
        <v>18</v>
      </c>
      <c r="C46" s="3"/>
      <c r="D46" s="11" t="s">
        <v>84</v>
      </c>
      <c r="E46" s="12" t="s">
        <v>85</v>
      </c>
      <c r="F46" s="15">
        <v>300000</v>
      </c>
      <c r="G46" s="15">
        <v>300000</v>
      </c>
      <c r="H46" s="15">
        <v>300000</v>
      </c>
    </row>
    <row r="47" spans="1:8" ht="31.5" hidden="1" x14ac:dyDescent="0.25">
      <c r="A47" s="7"/>
      <c r="B47" s="3" t="s">
        <v>18</v>
      </c>
      <c r="C47" s="3"/>
      <c r="D47" s="11" t="s">
        <v>86</v>
      </c>
      <c r="E47" s="12" t="s">
        <v>87</v>
      </c>
      <c r="F47" s="15">
        <v>300000</v>
      </c>
      <c r="G47" s="15">
        <v>300000</v>
      </c>
      <c r="H47" s="15">
        <v>300000</v>
      </c>
    </row>
    <row r="48" spans="1:8" ht="47.25" x14ac:dyDescent="0.25">
      <c r="A48" s="7"/>
      <c r="B48" s="3" t="s">
        <v>18</v>
      </c>
      <c r="C48" s="3"/>
      <c r="D48" s="11" t="s">
        <v>88</v>
      </c>
      <c r="E48" s="12" t="s">
        <v>89</v>
      </c>
      <c r="F48" s="15">
        <v>300000</v>
      </c>
      <c r="G48" s="15">
        <v>300000</v>
      </c>
      <c r="H48" s="15">
        <v>300000</v>
      </c>
    </row>
    <row r="49" spans="1:8" ht="18.75" x14ac:dyDescent="0.25">
      <c r="A49" s="7"/>
      <c r="B49" s="3" t="s">
        <v>18</v>
      </c>
      <c r="C49" s="3"/>
      <c r="D49" s="5" t="s">
        <v>90</v>
      </c>
      <c r="E49" s="10" t="s">
        <v>91</v>
      </c>
      <c r="F49" s="14">
        <f>F50+F52</f>
        <v>630368.18999999994</v>
      </c>
      <c r="G49" s="14">
        <f t="shared" ref="G49:H49" si="0">G50+G52</f>
        <v>50000</v>
      </c>
      <c r="H49" s="14">
        <f t="shared" si="0"/>
        <v>50000</v>
      </c>
    </row>
    <row r="50" spans="1:8" ht="31.5" x14ac:dyDescent="0.25">
      <c r="A50" s="7"/>
      <c r="B50" s="3" t="s">
        <v>18</v>
      </c>
      <c r="C50" s="3"/>
      <c r="D50" s="11" t="s">
        <v>92</v>
      </c>
      <c r="E50" s="12" t="s">
        <v>93</v>
      </c>
      <c r="F50" s="15">
        <f>F51</f>
        <v>49963.34</v>
      </c>
      <c r="G50" s="15">
        <f t="shared" ref="G50:H50" si="1">G51</f>
        <v>50000</v>
      </c>
      <c r="H50" s="15">
        <f t="shared" si="1"/>
        <v>50000</v>
      </c>
    </row>
    <row r="51" spans="1:8" ht="47.25" x14ac:dyDescent="0.25">
      <c r="A51" s="7"/>
      <c r="B51" s="3" t="s">
        <v>18</v>
      </c>
      <c r="C51" s="3"/>
      <c r="D51" s="11" t="s">
        <v>94</v>
      </c>
      <c r="E51" s="12" t="s">
        <v>95</v>
      </c>
      <c r="F51" s="15">
        <v>49963.34</v>
      </c>
      <c r="G51" s="15">
        <v>50000</v>
      </c>
      <c r="H51" s="15">
        <v>50000</v>
      </c>
    </row>
    <row r="52" spans="1:8" ht="47.25" x14ac:dyDescent="0.25">
      <c r="A52" s="7"/>
      <c r="B52" s="3"/>
      <c r="C52" s="3"/>
      <c r="D52" s="11" t="s">
        <v>130</v>
      </c>
      <c r="E52" s="12" t="s">
        <v>95</v>
      </c>
      <c r="F52" s="15">
        <v>580404.85</v>
      </c>
      <c r="G52" s="15">
        <v>0</v>
      </c>
      <c r="H52" s="15">
        <v>0</v>
      </c>
    </row>
    <row r="53" spans="1:8" ht="37.5" x14ac:dyDescent="0.25">
      <c r="A53" s="7"/>
      <c r="B53" s="3" t="s">
        <v>18</v>
      </c>
      <c r="C53" s="3"/>
      <c r="D53" s="8" t="s">
        <v>96</v>
      </c>
      <c r="E53" s="9" t="s">
        <v>97</v>
      </c>
      <c r="F53" s="13">
        <f>F54</f>
        <v>55565180.019999996</v>
      </c>
      <c r="G53" s="13">
        <v>41210500</v>
      </c>
      <c r="H53" s="13">
        <v>41210500</v>
      </c>
    </row>
    <row r="54" spans="1:8" ht="31.5" x14ac:dyDescent="0.25">
      <c r="A54" s="7"/>
      <c r="B54" s="3" t="s">
        <v>18</v>
      </c>
      <c r="C54" s="3"/>
      <c r="D54" s="5" t="s">
        <v>98</v>
      </c>
      <c r="E54" s="10" t="s">
        <v>99</v>
      </c>
      <c r="F54" s="14">
        <f>F55+F58+F62+F65+F68+F69</f>
        <v>55565180.019999996</v>
      </c>
      <c r="G54" s="14">
        <v>41210500</v>
      </c>
      <c r="H54" s="14">
        <v>41210500</v>
      </c>
    </row>
    <row r="55" spans="1:8" ht="18.75" hidden="1" x14ac:dyDescent="0.25">
      <c r="A55" s="7"/>
      <c r="B55" s="3" t="s">
        <v>18</v>
      </c>
      <c r="C55" s="3"/>
      <c r="D55" s="11" t="s">
        <v>100</v>
      </c>
      <c r="E55" s="12" t="s">
        <v>101</v>
      </c>
      <c r="F55" s="15">
        <v>25780000</v>
      </c>
      <c r="G55" s="15">
        <v>25780000</v>
      </c>
      <c r="H55" s="15">
        <v>25780000</v>
      </c>
    </row>
    <row r="56" spans="1:8" ht="18.75" hidden="1" x14ac:dyDescent="0.25">
      <c r="A56" s="7"/>
      <c r="B56" s="3" t="s">
        <v>18</v>
      </c>
      <c r="C56" s="3"/>
      <c r="D56" s="11" t="s">
        <v>102</v>
      </c>
      <c r="E56" s="12" t="s">
        <v>103</v>
      </c>
      <c r="F56" s="15">
        <v>25780000</v>
      </c>
      <c r="G56" s="15">
        <v>25780000</v>
      </c>
      <c r="H56" s="15">
        <v>25780000</v>
      </c>
    </row>
    <row r="57" spans="1:8" ht="31.5" x14ac:dyDescent="0.25">
      <c r="A57" s="7"/>
      <c r="B57" s="3" t="s">
        <v>18</v>
      </c>
      <c r="C57" s="3"/>
      <c r="D57" s="11" t="s">
        <v>104</v>
      </c>
      <c r="E57" s="12" t="s">
        <v>105</v>
      </c>
      <c r="F57" s="15">
        <v>25780000</v>
      </c>
      <c r="G57" s="15">
        <v>25780000</v>
      </c>
      <c r="H57" s="15">
        <v>25780000</v>
      </c>
    </row>
    <row r="58" spans="1:8" ht="31.5" x14ac:dyDescent="0.25">
      <c r="A58" s="7"/>
      <c r="B58" s="3" t="s">
        <v>18</v>
      </c>
      <c r="C58" s="3"/>
      <c r="D58" s="11" t="s">
        <v>106</v>
      </c>
      <c r="E58" s="12" t="s">
        <v>107</v>
      </c>
      <c r="F58" s="15">
        <f>F59+F60</f>
        <v>11531036.66</v>
      </c>
      <c r="G58" s="15">
        <v>0</v>
      </c>
      <c r="H58" s="15">
        <v>0</v>
      </c>
    </row>
    <row r="59" spans="1:8" ht="22.5" customHeight="1" x14ac:dyDescent="0.25">
      <c r="A59" s="7"/>
      <c r="B59" s="3" t="s">
        <v>18</v>
      </c>
      <c r="C59" s="3"/>
      <c r="D59" s="11" t="s">
        <v>108</v>
      </c>
      <c r="E59" s="12" t="s">
        <v>109</v>
      </c>
      <c r="F59" s="15">
        <v>4999300</v>
      </c>
      <c r="G59" s="15">
        <v>0</v>
      </c>
      <c r="H59" s="15">
        <v>0</v>
      </c>
    </row>
    <row r="60" spans="1:8" ht="31.5" hidden="1" x14ac:dyDescent="0.25">
      <c r="A60" s="7"/>
      <c r="B60" s="3" t="s">
        <v>18</v>
      </c>
      <c r="C60" s="3"/>
      <c r="D60" s="11" t="s">
        <v>110</v>
      </c>
      <c r="E60" s="12" t="s">
        <v>111</v>
      </c>
      <c r="F60" s="15">
        <v>6531736.6600000001</v>
      </c>
      <c r="G60" s="15">
        <v>0</v>
      </c>
      <c r="H60" s="15">
        <v>0</v>
      </c>
    </row>
    <row r="61" spans="1:8" ht="31.5" x14ac:dyDescent="0.25">
      <c r="A61" s="7"/>
      <c r="B61" s="3" t="s">
        <v>18</v>
      </c>
      <c r="C61" s="3"/>
      <c r="D61" s="11" t="s">
        <v>112</v>
      </c>
      <c r="E61" s="12" t="s">
        <v>113</v>
      </c>
      <c r="F61" s="15">
        <v>6531736.6600000001</v>
      </c>
      <c r="G61" s="15">
        <v>0</v>
      </c>
      <c r="H61" s="15">
        <v>0</v>
      </c>
    </row>
    <row r="62" spans="1:8" ht="18.75" hidden="1" x14ac:dyDescent="0.25">
      <c r="A62" s="7"/>
      <c r="B62" s="3" t="s">
        <v>18</v>
      </c>
      <c r="C62" s="3"/>
      <c r="D62" s="11" t="s">
        <v>114</v>
      </c>
      <c r="E62" s="12" t="s">
        <v>115</v>
      </c>
      <c r="F62" s="15">
        <v>145600</v>
      </c>
      <c r="G62" s="15">
        <v>139400</v>
      </c>
      <c r="H62" s="15">
        <v>139400</v>
      </c>
    </row>
    <row r="63" spans="1:8" ht="31.5" hidden="1" x14ac:dyDescent="0.25">
      <c r="A63" s="7"/>
      <c r="B63" s="3" t="s">
        <v>18</v>
      </c>
      <c r="C63" s="3"/>
      <c r="D63" s="11" t="s">
        <v>116</v>
      </c>
      <c r="E63" s="12" t="s">
        <v>117</v>
      </c>
      <c r="F63" s="15">
        <v>145600</v>
      </c>
      <c r="G63" s="15">
        <v>139400</v>
      </c>
      <c r="H63" s="15">
        <v>139400</v>
      </c>
    </row>
    <row r="64" spans="1:8" ht="31.5" x14ac:dyDescent="0.25">
      <c r="A64" s="7"/>
      <c r="B64" s="3" t="s">
        <v>18</v>
      </c>
      <c r="C64" s="3"/>
      <c r="D64" s="11" t="s">
        <v>118</v>
      </c>
      <c r="E64" s="12" t="s">
        <v>119</v>
      </c>
      <c r="F64" s="15">
        <v>145600</v>
      </c>
      <c r="G64" s="15">
        <v>139400</v>
      </c>
      <c r="H64" s="15">
        <v>139400</v>
      </c>
    </row>
    <row r="65" spans="1:8" ht="18.75" hidden="1" x14ac:dyDescent="0.25">
      <c r="A65" s="7"/>
      <c r="B65" s="3" t="s">
        <v>18</v>
      </c>
      <c r="C65" s="3"/>
      <c r="D65" s="11" t="s">
        <v>120</v>
      </c>
      <c r="E65" s="12" t="s">
        <v>121</v>
      </c>
      <c r="F65" s="15">
        <f>F66</f>
        <v>18024985.41</v>
      </c>
      <c r="G65" s="15">
        <v>15291100</v>
      </c>
      <c r="H65" s="15">
        <v>15291100</v>
      </c>
    </row>
    <row r="66" spans="1:8" ht="18.75" hidden="1" x14ac:dyDescent="0.25">
      <c r="A66" s="7"/>
      <c r="B66" s="3" t="s">
        <v>18</v>
      </c>
      <c r="C66" s="3"/>
      <c r="D66" s="11" t="s">
        <v>122</v>
      </c>
      <c r="E66" s="12" t="s">
        <v>123</v>
      </c>
      <c r="F66" s="15">
        <f>F67</f>
        <v>18024985.41</v>
      </c>
      <c r="G66" s="15">
        <v>15291100</v>
      </c>
      <c r="H66" s="15">
        <v>15291100</v>
      </c>
    </row>
    <row r="67" spans="1:8" ht="31.5" x14ac:dyDescent="0.25">
      <c r="A67" s="7"/>
      <c r="B67" s="3" t="s">
        <v>18</v>
      </c>
      <c r="C67" s="3"/>
      <c r="D67" s="11" t="s">
        <v>124</v>
      </c>
      <c r="E67" s="12" t="s">
        <v>125</v>
      </c>
      <c r="F67" s="15">
        <v>18024985.41</v>
      </c>
      <c r="G67" s="15">
        <v>15291100</v>
      </c>
      <c r="H67" s="15">
        <v>15291100</v>
      </c>
    </row>
    <row r="68" spans="1:8" ht="31.5" x14ac:dyDescent="0.25">
      <c r="A68" s="7"/>
      <c r="B68" s="3"/>
      <c r="C68" s="3"/>
      <c r="D68" s="11" t="s">
        <v>131</v>
      </c>
      <c r="E68" s="12" t="s">
        <v>134</v>
      </c>
      <c r="F68" s="15">
        <v>26400</v>
      </c>
      <c r="G68" s="15">
        <v>0</v>
      </c>
      <c r="H68" s="15">
        <v>0</v>
      </c>
    </row>
    <row r="69" spans="1:8" ht="47.25" x14ac:dyDescent="0.25">
      <c r="A69" s="7"/>
      <c r="B69" s="3"/>
      <c r="C69" s="3"/>
      <c r="D69" s="11" t="s">
        <v>132</v>
      </c>
      <c r="E69" s="12" t="s">
        <v>133</v>
      </c>
      <c r="F69" s="15">
        <v>57157.95</v>
      </c>
      <c r="G69" s="15">
        <v>0</v>
      </c>
      <c r="H69" s="15">
        <v>0</v>
      </c>
    </row>
    <row r="70" spans="1:8" s="21" customFormat="1" ht="17.25" x14ac:dyDescent="0.3">
      <c r="A70" s="16"/>
      <c r="B70" s="17"/>
      <c r="C70" s="17"/>
      <c r="D70" s="18"/>
      <c r="E70" s="19" t="s">
        <v>126</v>
      </c>
      <c r="F70" s="20">
        <f>F53+F13</f>
        <v>120136322.5</v>
      </c>
      <c r="G70" s="20">
        <f t="shared" ref="G70:H70" si="2">G53+G13</f>
        <v>102772290</v>
      </c>
      <c r="H70" s="20">
        <f t="shared" si="2"/>
        <v>106138296</v>
      </c>
    </row>
  </sheetData>
  <mergeCells count="8">
    <mergeCell ref="F9:F11"/>
    <mergeCell ref="G9:H10"/>
    <mergeCell ref="D6:H6"/>
    <mergeCell ref="A9:A11"/>
    <mergeCell ref="B9:B11"/>
    <mergeCell ref="D9:D11"/>
    <mergeCell ref="C9:C11"/>
    <mergeCell ref="E9:E11"/>
  </mergeCells>
  <pageMargins left="1.1811023622047245" right="0.39370078740157483" top="0.78740157480314965" bottom="0.78740157480314965" header="0" footer="0"/>
  <pageSetup paperSize="9" scale="5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rep:2.56.0.559</dc:description>
  <cp:lastModifiedBy>Ангела</cp:lastModifiedBy>
  <cp:lastPrinted>2024-11-26T12:28:45Z</cp:lastPrinted>
  <dcterms:created xsi:type="dcterms:W3CDTF">2024-05-08T06:15:50Z</dcterms:created>
  <dcterms:modified xsi:type="dcterms:W3CDTF">2024-12-04T07:26:34Z</dcterms:modified>
</cp:coreProperties>
</file>